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y Documents\Varade_teede üleandmine\"/>
    </mc:Choice>
  </mc:AlternateContent>
  <xr:revisionPtr revIDLastSave="0" documentId="13_ncr:1_{55B6FCFC-A6BC-4C71-AC86-91F66368B05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eht1" sheetId="1" r:id="rId1"/>
    <sheet name="Leht2" sheetId="2" r:id="rId2"/>
    <sheet name="Leht3" sheetId="3" r:id="rId3"/>
  </sheets>
  <definedNames>
    <definedName name="_xlnm._FilterDatabase" localSheetId="0" hidden="1">Leht1!$A$14:$Q$16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1" l="1"/>
  <c r="N5" i="1"/>
  <c r="J5" i="1"/>
  <c r="I6" i="1"/>
  <c r="J6" i="1"/>
  <c r="K6" i="1"/>
  <c r="L6" i="1"/>
  <c r="M6" i="1"/>
  <c r="N6" i="1"/>
  <c r="N15" i="1"/>
  <c r="K15" i="1"/>
  <c r="H15" i="1"/>
  <c r="N16" i="1"/>
  <c r="M16" i="1"/>
  <c r="L16" i="1"/>
  <c r="G16" i="1"/>
  <c r="J16" i="1"/>
  <c r="F16" i="1"/>
  <c r="H6" i="1"/>
  <c r="I16" i="1"/>
  <c r="H16" i="1"/>
  <c r="K16" i="1"/>
</calcChain>
</file>

<file path=xl/sharedStrings.xml><?xml version="1.0" encoding="utf-8"?>
<sst xmlns="http://schemas.openxmlformats.org/spreadsheetml/2006/main" count="51" uniqueCount="43">
  <si>
    <t>Katastriüksus</t>
  </si>
  <si>
    <t>Koostas:</t>
  </si>
  <si>
    <t>Jrk. nr</t>
  </si>
  <si>
    <t>KÜ tunnus</t>
  </si>
  <si>
    <t>1 Maa</t>
  </si>
  <si>
    <t>RVR nr</t>
  </si>
  <si>
    <t>Varakaart</t>
  </si>
  <si>
    <t>Rita Riim</t>
  </si>
  <si>
    <t>Kokku</t>
  </si>
  <si>
    <t>Maa Maksumus</t>
  </si>
  <si>
    <r>
      <t>Pindala, m</t>
    </r>
    <r>
      <rPr>
        <b/>
        <vertAlign val="superscript"/>
        <sz val="11"/>
        <rFont val="Calibri"/>
        <family val="2"/>
        <charset val="186"/>
        <scheme val="minor"/>
      </rPr>
      <t>2</t>
    </r>
    <r>
      <rPr>
        <b/>
        <sz val="11"/>
        <rFont val="Calibri"/>
        <family val="2"/>
        <charset val="186"/>
        <scheme val="minor"/>
      </rPr>
      <t xml:space="preserve"> </t>
    </r>
  </si>
  <si>
    <t>Ärikontroller</t>
  </si>
  <si>
    <t>Finantsosakond</t>
  </si>
  <si>
    <t>Transpordiamet</t>
  </si>
  <si>
    <t>0004</t>
  </si>
  <si>
    <t>2 Rajatis</t>
  </si>
  <si>
    <t>Tee/kirjeldus</t>
  </si>
  <si>
    <t>Inventari nr</t>
  </si>
  <si>
    <t>Soetus-maksumus</t>
  </si>
  <si>
    <t>Kulum</t>
  </si>
  <si>
    <t>Jääkväärtus</t>
  </si>
  <si>
    <t>Kulumid:</t>
  </si>
  <si>
    <t>Helma Bucht</t>
  </si>
  <si>
    <t>TT0110000</t>
  </si>
  <si>
    <t>0994</t>
  </si>
  <si>
    <t>K111781M Ämari Tee: muldkeha</t>
  </si>
  <si>
    <t>K111781M</t>
  </si>
  <si>
    <t>Bilansiline soetusmaksumus € seis 31.01.2026</t>
  </si>
  <si>
    <t>Bilansiline soetusmaksumus € seis 28.02.2026</t>
  </si>
  <si>
    <t>43101:001:2845</t>
  </si>
  <si>
    <t>Ämari tee</t>
  </si>
  <si>
    <t>KV118528</t>
  </si>
  <si>
    <t>Bilansiline soetusmaksumus € seis 31.03.2026</t>
  </si>
  <si>
    <t>Tasuta võõrandatava vara bilansiline maksumus 31.01.2026</t>
  </si>
  <si>
    <t>Rajatise bilansiline maksumus 28.02.2026</t>
  </si>
  <si>
    <t>Tasuta võõrandatava vara bilansiline maksumus 31.03.2026</t>
  </si>
  <si>
    <t>LT11178</t>
  </si>
  <si>
    <t>Harju maakond, Lääne-Harju vald, Ämari alevik</t>
  </si>
  <si>
    <t>Riigimaanteede tasuta üleandmine Kaitseministeeriumile</t>
  </si>
  <si>
    <t>11178 Ämari tee  km 2,19-2,91</t>
  </si>
  <si>
    <t>Rajatise bilansiline maksumus 31.01.2026</t>
  </si>
  <si>
    <t>Tasuta võõrandatava vara bilansiline maksumus 28.02.2026</t>
  </si>
  <si>
    <t>Rajatise bilansiline maksumus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</si>
</sst>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425]_-;\-* #,##0.00\ [$€-425]_-;_-* &quot;-&quot;??\ [$€-425]_-;_-@_-"/>
  </numFmts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vertAlign val="superscript"/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  <scheme val="minor"/>
    </font>
    <font>
      <sz val="7"/>
      <color rgb="FF34394C"/>
      <name val="Roboto"/>
    </font>
    <font>
      <sz val="11"/>
      <color rgb="FF34394C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wrapText="1"/>
    </xf>
    <xf numFmtId="49" fontId="4" fillId="0" borderId="0" xfId="1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49" fontId="2" fillId="0" borderId="1" xfId="1" applyNumberFormat="1" applyFont="1" applyBorder="1" applyAlignment="1">
      <alignment horizontal="left"/>
    </xf>
    <xf numFmtId="49" fontId="2" fillId="0" borderId="1" xfId="1" applyNumberFormat="1" applyFont="1" applyBorder="1" applyAlignment="1">
      <alignment horizontal="right"/>
    </xf>
    <xf numFmtId="0" fontId="2" fillId="0" borderId="0" xfId="0" applyFont="1"/>
    <xf numFmtId="164" fontId="2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/>
    <xf numFmtId="1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quotePrefix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164" fontId="1" fillId="0" borderId="0" xfId="0" applyNumberFormat="1" applyFont="1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9" fillId="0" borderId="0" xfId="0" applyFont="1" applyAlignment="1">
      <alignment vertical="center"/>
    </xf>
    <xf numFmtId="49" fontId="10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left" wrapText="1"/>
    </xf>
    <xf numFmtId="165" fontId="2" fillId="0" borderId="1" xfId="0" applyNumberFormat="1" applyFont="1" applyBorder="1" applyAlignment="1">
      <alignment horizontal="center"/>
    </xf>
    <xf numFmtId="165" fontId="0" fillId="0" borderId="0" xfId="0" applyNumberFormat="1"/>
    <xf numFmtId="165" fontId="4" fillId="0" borderId="0" xfId="0" applyNumberFormat="1" applyFont="1"/>
    <xf numFmtId="164" fontId="0" fillId="0" borderId="0" xfId="0" applyNumberFormat="1"/>
    <xf numFmtId="164" fontId="4" fillId="0" borderId="0" xfId="0" applyNumberFormat="1" applyFont="1"/>
    <xf numFmtId="0" fontId="11" fillId="0" borderId="0" xfId="0" applyFont="1"/>
    <xf numFmtId="0" fontId="0" fillId="0" borderId="0" xfId="0" applyFont="1"/>
    <xf numFmtId="0" fontId="12" fillId="0" borderId="0" xfId="0" applyFont="1"/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1" xfId="1" applyNumberFormat="1" applyFont="1" applyBorder="1" applyAlignment="1">
      <alignment horizontal="center" vertical="top"/>
    </xf>
    <xf numFmtId="164" fontId="2" fillId="0" borderId="1" xfId="1" applyNumberFormat="1" applyFont="1" applyBorder="1" applyAlignment="1">
      <alignment horizontal="center" vertical="top"/>
    </xf>
    <xf numFmtId="164" fontId="12" fillId="0" borderId="0" xfId="0" applyNumberFormat="1" applyFont="1"/>
  </cellXfs>
  <cellStyles count="2">
    <cellStyle name="Normaallaad" xfId="0" builtinId="0"/>
    <cellStyle name="Normaallaa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workbookViewId="0">
      <selection activeCell="I10" sqref="I10"/>
    </sheetView>
  </sheetViews>
  <sheetFormatPr defaultColWidth="9.140625" defaultRowHeight="15" x14ac:dyDescent="0.25"/>
  <cols>
    <col min="1" max="1" width="8.140625" customWidth="1"/>
    <col min="2" max="2" width="37.42578125" customWidth="1"/>
    <col min="3" max="3" width="17.140625" customWidth="1"/>
    <col min="4" max="4" width="14.5703125" customWidth="1"/>
    <col min="5" max="5" width="11" style="21" bestFit="1" customWidth="1"/>
    <col min="6" max="6" width="13.140625" style="21" bestFit="1" customWidth="1"/>
    <col min="7" max="7" width="12.85546875" style="21" customWidth="1"/>
    <col min="8" max="8" width="13.140625" style="21" customWidth="1"/>
    <col min="9" max="13" width="12.85546875" bestFit="1" customWidth="1"/>
    <col min="14" max="14" width="13.5703125" style="49" customWidth="1"/>
    <col min="16" max="16" width="13.5703125" customWidth="1"/>
  </cols>
  <sheetData>
    <row r="1" spans="1:16" ht="29.25" customHeight="1" x14ac:dyDescent="0.25">
      <c r="A1" s="54" t="s">
        <v>38</v>
      </c>
      <c r="B1" s="54"/>
      <c r="C1" s="54"/>
      <c r="D1" s="54"/>
      <c r="E1" s="54"/>
      <c r="F1" s="54"/>
      <c r="G1" s="54"/>
      <c r="H1" s="54"/>
      <c r="I1" s="54"/>
    </row>
    <row r="2" spans="1:16" s="8" customFormat="1" ht="29.25" customHeight="1" x14ac:dyDescent="0.25">
      <c r="A2" s="10"/>
      <c r="B2" s="10"/>
      <c r="C2" s="10"/>
      <c r="D2" s="10"/>
      <c r="E2" s="11"/>
      <c r="F2" s="11"/>
      <c r="G2" s="11"/>
      <c r="H2" s="11"/>
      <c r="I2" s="10"/>
    </row>
    <row r="3" spans="1:16" s="8" customFormat="1" ht="29.25" customHeight="1" x14ac:dyDescent="0.25">
      <c r="A3" s="10" t="s">
        <v>4</v>
      </c>
      <c r="B3" s="12" t="s">
        <v>37</v>
      </c>
      <c r="C3" s="10"/>
      <c r="D3" s="10"/>
      <c r="E3" s="11"/>
      <c r="F3" s="11"/>
      <c r="G3" s="11"/>
      <c r="H3" s="11"/>
      <c r="I3" s="12"/>
    </row>
    <row r="4" spans="1:16" s="5" customFormat="1" ht="90" x14ac:dyDescent="0.25">
      <c r="A4" s="13" t="s">
        <v>2</v>
      </c>
      <c r="B4" s="14" t="s">
        <v>0</v>
      </c>
      <c r="C4" s="14" t="s">
        <v>3</v>
      </c>
      <c r="D4" s="15" t="s">
        <v>10</v>
      </c>
      <c r="E4" s="13" t="s">
        <v>5</v>
      </c>
      <c r="F4" s="55" t="s">
        <v>6</v>
      </c>
      <c r="G4" s="55"/>
      <c r="H4" s="16" t="s">
        <v>9</v>
      </c>
      <c r="I4" s="16" t="s">
        <v>40</v>
      </c>
      <c r="J4" s="16" t="s">
        <v>33</v>
      </c>
      <c r="K4" s="16" t="s">
        <v>34</v>
      </c>
      <c r="L4" s="16" t="s">
        <v>41</v>
      </c>
      <c r="M4" s="16" t="s">
        <v>42</v>
      </c>
      <c r="N4" s="16" t="s">
        <v>35</v>
      </c>
    </row>
    <row r="5" spans="1:16" s="5" customFormat="1" ht="15" customHeight="1" x14ac:dyDescent="0.25">
      <c r="A5" s="1">
        <v>1</v>
      </c>
      <c r="B5" s="22" t="s">
        <v>30</v>
      </c>
      <c r="C5" s="22" t="s">
        <v>29</v>
      </c>
      <c r="D5" s="4">
        <v>13519</v>
      </c>
      <c r="E5" s="22" t="s">
        <v>31</v>
      </c>
      <c r="F5" s="25" t="s">
        <v>36</v>
      </c>
      <c r="G5" s="26" t="s">
        <v>14</v>
      </c>
      <c r="H5" s="41">
        <v>577.11</v>
      </c>
      <c r="I5" s="41">
        <v>2129.83</v>
      </c>
      <c r="J5" s="24">
        <f>+I5+H5</f>
        <v>2706.94</v>
      </c>
      <c r="K5" s="41">
        <v>2094.0500000000002</v>
      </c>
      <c r="L5" s="24">
        <f>+K5+H5</f>
        <v>2671.1600000000003</v>
      </c>
      <c r="M5" s="58">
        <v>2058.27</v>
      </c>
      <c r="N5" s="24">
        <f>+M5+H5</f>
        <v>2635.38</v>
      </c>
    </row>
    <row r="6" spans="1:16" s="8" customFormat="1" x14ac:dyDescent="0.25">
      <c r="A6" s="1"/>
      <c r="B6" s="6" t="s">
        <v>8</v>
      </c>
      <c r="C6" s="7"/>
      <c r="D6" s="23"/>
      <c r="E6" s="9"/>
      <c r="F6" s="9"/>
      <c r="G6" s="9"/>
      <c r="H6" s="9">
        <f>SUM(H5:H5)</f>
        <v>577.11</v>
      </c>
      <c r="I6" s="9">
        <f t="shared" ref="I6:N6" si="0">SUM(I5:I5)</f>
        <v>2129.83</v>
      </c>
      <c r="J6" s="9">
        <f t="shared" si="0"/>
        <v>2706.94</v>
      </c>
      <c r="K6" s="9">
        <f t="shared" si="0"/>
        <v>2094.0500000000002</v>
      </c>
      <c r="L6" s="9">
        <f t="shared" si="0"/>
        <v>2671.1600000000003</v>
      </c>
      <c r="M6" s="59">
        <f t="shared" si="0"/>
        <v>2058.27</v>
      </c>
      <c r="N6" s="9">
        <f t="shared" si="0"/>
        <v>2635.38</v>
      </c>
      <c r="P6" s="48"/>
    </row>
    <row r="7" spans="1:16" x14ac:dyDescent="0.25">
      <c r="A7" s="17"/>
      <c r="B7" s="3"/>
      <c r="C7" s="17"/>
      <c r="D7" s="17"/>
      <c r="E7" s="18"/>
      <c r="F7" s="18"/>
      <c r="G7" s="18"/>
      <c r="H7" s="18"/>
      <c r="M7" s="48"/>
      <c r="N7" s="50"/>
      <c r="O7" s="48"/>
      <c r="P7" s="48"/>
    </row>
    <row r="8" spans="1:16" x14ac:dyDescent="0.25">
      <c r="A8" s="17"/>
      <c r="B8" s="3"/>
      <c r="C8" s="17"/>
      <c r="D8" s="17"/>
      <c r="E8" s="18"/>
      <c r="F8" s="18"/>
      <c r="G8" s="18"/>
      <c r="H8" s="18"/>
      <c r="I8" s="44"/>
      <c r="J8" s="46"/>
      <c r="K8" s="46"/>
      <c r="L8" s="46"/>
      <c r="M8" s="48"/>
      <c r="N8" s="60"/>
    </row>
    <row r="9" spans="1:16" x14ac:dyDescent="0.25">
      <c r="A9" s="5" t="s">
        <v>15</v>
      </c>
      <c r="B9" s="37"/>
      <c r="C9" s="8"/>
      <c r="D9" s="17"/>
      <c r="E9" s="18"/>
      <c r="F9" s="18"/>
      <c r="G9" s="18"/>
      <c r="H9" s="18"/>
      <c r="I9" s="17"/>
      <c r="J9" s="47"/>
      <c r="K9" s="17"/>
    </row>
    <row r="10" spans="1:16" x14ac:dyDescent="0.25">
      <c r="A10" s="5"/>
      <c r="B10" s="37" t="s">
        <v>39</v>
      </c>
      <c r="C10" s="8"/>
      <c r="D10" s="17"/>
      <c r="E10" s="18"/>
      <c r="F10" s="18"/>
      <c r="G10" s="18"/>
      <c r="H10" s="18"/>
      <c r="I10" s="45"/>
      <c r="J10" s="17"/>
      <c r="K10" s="17"/>
    </row>
    <row r="11" spans="1:16" x14ac:dyDescent="0.25">
      <c r="A11" s="5"/>
      <c r="B11" s="37"/>
      <c r="C11" s="8"/>
      <c r="D11" s="17"/>
      <c r="E11" s="18"/>
      <c r="F11" s="18"/>
      <c r="G11" s="18"/>
      <c r="H11" s="18"/>
      <c r="I11" s="17"/>
      <c r="J11" s="17"/>
      <c r="K11" s="17"/>
    </row>
    <row r="12" spans="1:16" s="32" customFormat="1" x14ac:dyDescent="0.25">
      <c r="A12" s="5"/>
      <c r="B12" s="27"/>
      <c r="C12" s="28"/>
      <c r="D12" s="29"/>
      <c r="E12" s="30"/>
      <c r="F12" s="30"/>
      <c r="G12" s="30"/>
      <c r="H12" s="30"/>
      <c r="I12" s="29"/>
      <c r="J12" s="29"/>
      <c r="K12" s="29"/>
      <c r="L12" s="31"/>
    </row>
    <row r="13" spans="1:16" s="32" customFormat="1" ht="30.75" customHeight="1" x14ac:dyDescent="0.25">
      <c r="A13" s="33" t="s">
        <v>2</v>
      </c>
      <c r="B13" s="33" t="s">
        <v>16</v>
      </c>
      <c r="C13" s="34" t="s">
        <v>17</v>
      </c>
      <c r="D13" s="56" t="s">
        <v>6</v>
      </c>
      <c r="E13" s="57"/>
      <c r="F13" s="51" t="s">
        <v>27</v>
      </c>
      <c r="G13" s="52"/>
      <c r="H13" s="53"/>
      <c r="I13" s="51" t="s">
        <v>28</v>
      </c>
      <c r="J13" s="52"/>
      <c r="K13" s="53"/>
      <c r="L13" s="51" t="s">
        <v>32</v>
      </c>
      <c r="M13" s="52"/>
      <c r="N13" s="53"/>
    </row>
    <row r="14" spans="1:16" s="32" customFormat="1" ht="30" x14ac:dyDescent="0.25">
      <c r="A14" s="33"/>
      <c r="B14" s="34"/>
      <c r="C14" s="34"/>
      <c r="D14" s="4"/>
      <c r="E14" s="33"/>
      <c r="F14" s="35" t="s">
        <v>18</v>
      </c>
      <c r="G14" s="1" t="s">
        <v>19</v>
      </c>
      <c r="H14" s="36" t="s">
        <v>20</v>
      </c>
      <c r="I14" s="35" t="s">
        <v>18</v>
      </c>
      <c r="J14" s="1" t="s">
        <v>19</v>
      </c>
      <c r="K14" s="36" t="s">
        <v>20</v>
      </c>
      <c r="L14" s="35" t="s">
        <v>18</v>
      </c>
      <c r="M14" s="1" t="s">
        <v>19</v>
      </c>
      <c r="N14" s="36" t="s">
        <v>20</v>
      </c>
    </row>
    <row r="15" spans="1:16" s="32" customFormat="1" x14ac:dyDescent="0.25">
      <c r="A15" s="33">
        <v>1</v>
      </c>
      <c r="B15" s="34" t="s">
        <v>25</v>
      </c>
      <c r="C15" s="4" t="s">
        <v>26</v>
      </c>
      <c r="D15" s="38" t="s">
        <v>23</v>
      </c>
      <c r="E15" s="38" t="s">
        <v>24</v>
      </c>
      <c r="F15" s="42">
        <v>11897</v>
      </c>
      <c r="G15" s="43">
        <v>9767.17</v>
      </c>
      <c r="H15" s="39">
        <f t="shared" ref="H15" si="1">+F15-G15</f>
        <v>2129.83</v>
      </c>
      <c r="I15" s="42">
        <v>11897</v>
      </c>
      <c r="J15" s="1">
        <v>9802.9500000000007</v>
      </c>
      <c r="K15" s="39">
        <f t="shared" ref="K15" si="2">+I15-J15</f>
        <v>2094.0499999999993</v>
      </c>
      <c r="L15" s="42">
        <v>11897</v>
      </c>
      <c r="M15" s="43">
        <v>9838.73</v>
      </c>
      <c r="N15" s="39">
        <f t="shared" ref="N15" si="3">+L15-M15</f>
        <v>2058.2700000000004</v>
      </c>
    </row>
    <row r="16" spans="1:16" s="8" customFormat="1" x14ac:dyDescent="0.25">
      <c r="A16" s="33"/>
      <c r="B16" s="7"/>
      <c r="C16" s="33"/>
      <c r="D16" s="33"/>
      <c r="E16" s="4"/>
      <c r="F16" s="40">
        <f t="shared" ref="F16:N16" si="4">SUM(F15:F15)</f>
        <v>11897</v>
      </c>
      <c r="G16" s="40">
        <f t="shared" si="4"/>
        <v>9767.17</v>
      </c>
      <c r="H16" s="40">
        <f t="shared" si="4"/>
        <v>2129.83</v>
      </c>
      <c r="I16" s="40">
        <f t="shared" si="4"/>
        <v>11897</v>
      </c>
      <c r="J16" s="40">
        <f t="shared" si="4"/>
        <v>9802.9500000000007</v>
      </c>
      <c r="K16" s="40">
        <f t="shared" si="4"/>
        <v>2094.0499999999993</v>
      </c>
      <c r="L16" s="40">
        <f t="shared" si="4"/>
        <v>11897</v>
      </c>
      <c r="M16" s="40">
        <f t="shared" si="4"/>
        <v>9838.73</v>
      </c>
      <c r="N16" s="40">
        <f t="shared" si="4"/>
        <v>2058.2700000000004</v>
      </c>
    </row>
    <row r="17" spans="1:11" x14ac:dyDescent="0.25">
      <c r="A17" s="17"/>
      <c r="B17" s="3"/>
      <c r="C17" s="17"/>
      <c r="D17" s="17"/>
      <c r="E17" s="18"/>
      <c r="F17" s="18"/>
      <c r="G17" s="18"/>
      <c r="H17" s="18"/>
    </row>
    <row r="18" spans="1:11" x14ac:dyDescent="0.25">
      <c r="A18" s="17"/>
      <c r="B18" s="8"/>
      <c r="C18" s="19"/>
      <c r="D18" s="20"/>
      <c r="E18" s="18"/>
      <c r="F18" s="18"/>
      <c r="G18" s="18"/>
      <c r="H18" s="18"/>
      <c r="K18" s="44"/>
    </row>
    <row r="19" spans="1:11" x14ac:dyDescent="0.25">
      <c r="D19" s="2"/>
    </row>
    <row r="20" spans="1:11" x14ac:dyDescent="0.25">
      <c r="B20" t="s">
        <v>1</v>
      </c>
      <c r="D20" s="2" t="s">
        <v>7</v>
      </c>
    </row>
    <row r="21" spans="1:11" x14ac:dyDescent="0.25">
      <c r="D21" t="s">
        <v>11</v>
      </c>
    </row>
    <row r="22" spans="1:11" x14ac:dyDescent="0.25">
      <c r="D22" t="s">
        <v>12</v>
      </c>
    </row>
    <row r="23" spans="1:11" x14ac:dyDescent="0.25">
      <c r="D23" t="s">
        <v>13</v>
      </c>
    </row>
    <row r="25" spans="1:11" x14ac:dyDescent="0.25">
      <c r="B25" t="s">
        <v>21</v>
      </c>
      <c r="D25" t="s">
        <v>22</v>
      </c>
    </row>
  </sheetData>
  <mergeCells count="6">
    <mergeCell ref="L13:N13"/>
    <mergeCell ref="A1:I1"/>
    <mergeCell ref="F4:G4"/>
    <mergeCell ref="D13:E13"/>
    <mergeCell ref="F13:H13"/>
    <mergeCell ref="I13:K13"/>
  </mergeCells>
  <phoneticPr fontId="7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A4" sqref="A1:S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>Maanteeamet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kalev.repp</dc:creator>
  <cp:lastModifiedBy>Rita Riim</cp:lastModifiedBy>
  <cp:lastPrinted>2015-07-02T10:39:24Z</cp:lastPrinted>
  <dcterms:created xsi:type="dcterms:W3CDTF">2013-08-28T11:00:51Z</dcterms:created>
  <dcterms:modified xsi:type="dcterms:W3CDTF">2026-01-23T08:59:48Z</dcterms:modified>
</cp:coreProperties>
</file>